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44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<sst xmlns="http://schemas.openxmlformats.org/spreadsheetml/2006/main" count="67" uniqueCount="45">
  <si>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Ilość</t>
  </si>
  <si>
    <t>VAT</t>
  </si>
  <si>
    <t>Odbiór i transport zwłok z miejsca wskazanego przez zamawiającego do chłodni</t>
  </si>
  <si>
    <t>Przechowanie przez 1 dobę zwłok w chłodni</t>
  </si>
  <si>
    <t>Przygotowanie zwłok w tym mycie i ubranie</t>
  </si>
  <si>
    <t>Zakup i dostarczenie trumny sosnowej(wraz z wyposażeniem), przygotowanie i ułożenie zwłok w trumnie</t>
  </si>
  <si>
    <t>Zakup i dostarczenie półtrumny sosnowej(wraz z wyposażeniem), przygotowanie i ułożenie zwłok w trumnie</t>
  </si>
  <si>
    <t>Zakup i dostarczenie trumny do kremacji</t>
  </si>
  <si>
    <t>Zakup i dostarczenie urny</t>
  </si>
  <si>
    <t>Transport zwłok z chłodni do miejsca pochówku na Cmentarz: Cmentarz komunalny północny w Warszawie przy ul. Wóycickiego 14, Cmentarz komunalny południowy w Antoninowie gmina Piaseczno oraz Cmentarz wskazany przez zamawiającego na terenie m. st. Warszawy (pochowanie w grobie rodzinnym)</t>
  </si>
  <si>
    <r>
      <t>Przygotowanie grobu (</t>
    </r>
    <r>
      <rPr>
        <sz val="9"/>
        <color indexed="8"/>
        <rFont val="Times New Roman"/>
        <family val="1"/>
      </rPr>
      <t xml:space="preserve">wykopanie grobu </t>
    </r>
    <r>
      <rPr>
        <sz val="10"/>
        <color indexed="8"/>
        <rFont val="Times New Roman"/>
        <family val="1"/>
      </rPr>
      <t>do pochowania zwłok)</t>
    </r>
  </si>
  <si>
    <t>9a</t>
  </si>
  <si>
    <t>Przygotowanie grobu ( dochowanie do istniejącego grobu)</t>
  </si>
  <si>
    <r>
      <t>Przeniesienie szczątków z grobu z (tzw.,,odzysku’’</t>
    </r>
    <r>
      <rPr>
        <sz val="10"/>
        <color indexed="8"/>
        <rFont val="Times New Roman"/>
        <family val="1"/>
      </rPr>
      <t>)-  ta czynność dotyczy tylko Cmentarza Północnego</t>
    </r>
  </si>
  <si>
    <t>Pochowanie zwłok – czynność złożenia trumny, urny w grobie wskazanym przez ZCK, grobie rodzinnym, w katakumbie na w/w cmentarzach (patrz transport zwłok)</t>
  </si>
  <si>
    <t>Zapewnienie i ustawienie krzyża drewnianego (tylko przy nowym grobie) i tablicy nagrobnej na mogile</t>
  </si>
  <si>
    <t>Zapewnienie worka foliowego (po 30 dniach od zgonu)</t>
  </si>
  <si>
    <t>Zapewnienie całunu (do 30 dni od zgonu)</t>
  </si>
  <si>
    <t>Zapewnienie ceremonii pogrzebowej (posługi liturgicznej) przy grobie zgodnie z wyznaniem zmarłego.</t>
  </si>
  <si>
    <t>Wykonanie klepsydry w ilości 2 sztuk</t>
  </si>
  <si>
    <t>Przechowanie przez 1 dobę zwłok w zamrażarce.</t>
  </si>
  <si>
    <t>LP</t>
  </si>
  <si>
    <t>Cena jedn.</t>
  </si>
  <si>
    <t>Wartośc</t>
  </si>
  <si>
    <t>stawka</t>
  </si>
  <si>
    <t>Kwota</t>
  </si>
  <si>
    <t>Wartość</t>
  </si>
  <si>
    <t>netto w zł.</t>
  </si>
  <si>
    <t>brutto</t>
  </si>
  <si>
    <t>Wyszcegolnienie</t>
  </si>
  <si>
    <t>Razem</t>
  </si>
  <si>
    <t>cena pogzrebu tradycyjnego - suma pozycji 1,2,3,4,8,9,11,12,15,16</t>
  </si>
  <si>
    <t>cena pogzrebu z kremacją - suma pozycia 1,2,3,6,7,8,9,11,12,15,16</t>
  </si>
  <si>
    <t>Ogólna usedniona cena za pogrzeb (suma pogrzebu 1 i 2 dzielona przez 2)</t>
  </si>
  <si>
    <t xml:space="preserve">FORMULARZ CENOWY </t>
  </si>
  <si>
    <r>
      <t>Uwaga</t>
    </r>
    <r>
      <rPr>
        <b/>
        <u val="single"/>
        <sz val="12"/>
        <color indexed="8"/>
        <rFont val="Times New Roman"/>
        <family val="1"/>
      </rPr>
      <t>:</t>
    </r>
  </si>
  <si>
    <r>
      <t xml:space="preserve">- dotyczy punktu, 2: </t>
    </r>
    <r>
      <rPr>
        <sz val="12"/>
        <color indexed="8"/>
        <rFont val="Times New Roman"/>
        <family val="1"/>
      </rPr>
      <t>Jeśli</t>
    </r>
    <r>
      <rPr>
        <sz val="10"/>
        <color indexed="8"/>
        <rFont val="Times New Roman"/>
        <family val="1"/>
      </rPr>
      <t xml:space="preserve"> Wykonawca będzie przechowywał zwłoki w chłodni należącej do Zarządu Cmentarzy Komunalnych należy podać cenę zgodną z aktualnie obowiązującym cennikiem ZCK.</t>
    </r>
  </si>
  <si>
    <r>
      <t>- dotyczy punktu 9a,10,13,14,17:</t>
    </r>
    <r>
      <rPr>
        <sz val="12"/>
        <color indexed="8"/>
        <rFont val="Times New Roman"/>
        <family val="1"/>
      </rPr>
      <t xml:space="preserve"> cena z tych pozycji nie będzie brana pod uwagę w ogólnej średniej cenie za pogrzeb.</t>
    </r>
  </si>
  <si>
    <t>_____________________________</t>
  </si>
  <si>
    <t>Czytelne podpisy osób uprawnionych do reprezentowania wykonawcy</t>
  </si>
  <si>
    <t>%</t>
  </si>
  <si>
    <t>Proszę wypełnić tylko kolumnę 4 i 6.</t>
  </si>
  <si>
    <t>Załącznik nr 1 do formularza ofertowego</t>
  </si>
  <si>
    <r>
      <t xml:space="preserve">Przedstawia zestawienie cenowe dla oferowanego przedmiotu zamówienia: Nazwa zadania: </t>
    </r>
    <r>
      <rPr>
        <b/>
        <sz val="12"/>
        <color indexed="8"/>
        <rFont val="Times New Roman"/>
        <family val="1"/>
      </rPr>
      <t>Kompleksowe usługi pogrzebowe dla Ośrodka Pomocy Społecznej Dzielnicy Praga Północ w 2019 roku Numer sprawy: OPS/ZP/2/2018</t>
    </r>
  </si>
  <si>
    <t>Numer sprawy: OPS/ZP/2/2018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</si>
</sst>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6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2" fontId="48" fillId="0" borderId="15" xfId="0" applyNumberFormat="1" applyFont="1" applyBorder="1" applyAlignment="1">
      <alignment horizontal="center" vertical="center" wrapText="1"/>
    </xf>
    <xf numFmtId="9" fontId="48" fillId="0" borderId="12" xfId="0" applyNumberFormat="1" applyFont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center" vertical="center" wrapText="1"/>
    </xf>
    <xf numFmtId="9" fontId="48" fillId="0" borderId="15" xfId="0" applyNumberFormat="1" applyFont="1" applyBorder="1" applyAlignment="1">
      <alignment horizontal="center" vertical="center" wrapText="1"/>
    </xf>
    <xf numFmtId="9" fontId="4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/>
    </xf>
    <xf numFmtId="9" fontId="48" fillId="0" borderId="23" xfId="0" applyNumberFormat="1" applyFont="1" applyBorder="1" applyAlignment="1">
      <alignment horizontal="center" vertical="center" wrapText="1"/>
    </xf>
    <xf numFmtId="2" fontId="0" fillId="33" borderId="23" xfId="0" applyNumberFormat="1" applyFill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0" borderId="0" xfId="0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3" fillId="0" borderId="0" xfId="0" applyFont="1" applyAlignment="1">
      <alignment/>
    </xf>
    <xf numFmtId="0" fontId="12" fillId="0" borderId="26" xfId="51" applyFont="1" applyBorder="1" applyAlignment="1">
      <alignment horizontal="center" vertical="center"/>
      <protection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12" fillId="0" borderId="28" xfId="51" applyFont="1" applyBorder="1" applyAlignment="1">
      <alignment horizontal="center" vertical="center"/>
      <protection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14" fillId="0" borderId="26" xfId="51" applyFont="1" applyBorder="1" applyAlignment="1">
      <alignment horizontal="center" vertical="center"/>
      <protection/>
    </xf>
    <xf numFmtId="0" fontId="55" fillId="0" borderId="2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2" fontId="48" fillId="0" borderId="0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/>
    </xf>
    <xf numFmtId="9" fontId="0" fillId="0" borderId="23" xfId="0" applyNumberFormat="1" applyFont="1" applyBorder="1" applyAlignment="1">
      <alignment horizontal="center" vertical="center"/>
    </xf>
    <xf numFmtId="0" fontId="56" fillId="0" borderId="0" xfId="0" applyFont="1" applyAlignment="1">
      <alignment horizontal="left" wrapText="1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6" fillId="0" borderId="0" xfId="0" applyNumberFormat="1" applyFont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57" fillId="0" borderId="33" xfId="0" applyNumberFormat="1" applyFont="1" applyBorder="1" applyAlignment="1">
      <alignment horizontal="left"/>
    </xf>
    <xf numFmtId="0" fontId="57" fillId="0" borderId="34" xfId="0" applyNumberFormat="1" applyFont="1" applyBorder="1" applyAlignment="1">
      <alignment horizontal="left"/>
    </xf>
    <xf numFmtId="0" fontId="57" fillId="0" borderId="28" xfId="0" applyNumberFormat="1" applyFont="1" applyBorder="1" applyAlignment="1">
      <alignment horizontal="left"/>
    </xf>
    <xf numFmtId="0" fontId="57" fillId="0" borderId="35" xfId="0" applyNumberFormat="1" applyFont="1" applyBorder="1" applyAlignment="1">
      <alignment horizontal="left"/>
    </xf>
    <xf numFmtId="0" fontId="57" fillId="0" borderId="3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7">
      <selection activeCell="H10" sqref="H10"/>
    </sheetView>
  </sheetViews>
  <sheetFormatPr defaultColWidth="9.140625" defaultRowHeight="15"/>
  <cols>
    <col min="1" max="1" width="4.57421875" style="0" customWidth="1"/>
    <col min="2" max="2" width="45.00390625" style="0" customWidth="1"/>
    <col min="3" max="3" width="5.140625" style="0" customWidth="1"/>
    <col min="4" max="4" width="8.57421875" style="0" customWidth="1"/>
    <col min="5" max="5" width="9.00390625" style="0" customWidth="1"/>
    <col min="6" max="6" width="6.7109375" style="0" customWidth="1"/>
    <col min="7" max="7" width="7.140625" style="0" customWidth="1"/>
    <col min="8" max="8" width="9.140625" style="0" customWidth="1"/>
  </cols>
  <sheetData>
    <row r="1" spans="1:2" ht="15" customHeight="1">
      <c r="A1" s="58" t="s">
        <v>44</v>
      </c>
      <c r="B1" s="58"/>
    </row>
    <row r="2" spans="2:8" ht="15.75">
      <c r="B2" s="1"/>
      <c r="C2" s="57" t="s">
        <v>42</v>
      </c>
      <c r="D2" s="57"/>
      <c r="E2" s="57"/>
      <c r="F2" s="57"/>
      <c r="G2" s="57"/>
      <c r="H2" s="57"/>
    </row>
    <row r="3" spans="2:8" ht="15.75">
      <c r="B3" s="60" t="s">
        <v>34</v>
      </c>
      <c r="C3" s="60"/>
      <c r="D3" s="60"/>
      <c r="E3" s="60"/>
      <c r="F3" s="60"/>
      <c r="G3" s="60"/>
      <c r="H3" s="60"/>
    </row>
    <row r="5" spans="1:8" ht="53.25" customHeight="1">
      <c r="A5" s="59" t="s">
        <v>43</v>
      </c>
      <c r="B5" s="59"/>
      <c r="C5" s="59"/>
      <c r="D5" s="59"/>
      <c r="E5" s="59"/>
      <c r="F5" s="59"/>
      <c r="G5" s="59"/>
      <c r="H5" s="59"/>
    </row>
    <row r="6" ht="15.75" thickBot="1"/>
    <row r="7" spans="1:8" ht="15">
      <c r="A7" s="70" t="s">
        <v>21</v>
      </c>
      <c r="B7" s="72" t="s">
        <v>29</v>
      </c>
      <c r="C7" s="74" t="s">
        <v>0</v>
      </c>
      <c r="D7" s="40" t="s">
        <v>22</v>
      </c>
      <c r="E7" s="41" t="s">
        <v>23</v>
      </c>
      <c r="F7" s="41" t="s">
        <v>24</v>
      </c>
      <c r="G7" s="41" t="s">
        <v>25</v>
      </c>
      <c r="H7" s="42" t="s">
        <v>26</v>
      </c>
    </row>
    <row r="8" spans="1:8" ht="48" customHeight="1" thickBot="1">
      <c r="A8" s="71"/>
      <c r="B8" s="73"/>
      <c r="C8" s="75"/>
      <c r="D8" s="43" t="s">
        <v>27</v>
      </c>
      <c r="E8" s="44" t="s">
        <v>27</v>
      </c>
      <c r="F8" s="44" t="s">
        <v>1</v>
      </c>
      <c r="G8" s="44" t="s">
        <v>1</v>
      </c>
      <c r="H8" s="45" t="s">
        <v>28</v>
      </c>
    </row>
    <row r="9" spans="1:8" ht="22.5" customHeight="1" thickBot="1">
      <c r="A9" s="46">
        <v>1</v>
      </c>
      <c r="B9" s="47">
        <v>2</v>
      </c>
      <c r="C9" s="48">
        <v>3</v>
      </c>
      <c r="D9" s="49">
        <v>4</v>
      </c>
      <c r="E9" s="47">
        <v>5</v>
      </c>
      <c r="F9" s="47">
        <v>6</v>
      </c>
      <c r="G9" s="47">
        <v>7</v>
      </c>
      <c r="H9" s="50">
        <v>8</v>
      </c>
    </row>
    <row r="10" spans="1:8" ht="28.5" customHeight="1">
      <c r="A10" s="6">
        <v>1</v>
      </c>
      <c r="B10" s="7" t="s">
        <v>2</v>
      </c>
      <c r="C10" s="11">
        <v>1</v>
      </c>
      <c r="D10" s="12">
        <v>0</v>
      </c>
      <c r="E10" s="12">
        <f>$C10*$D10</f>
        <v>0</v>
      </c>
      <c r="F10" s="22" t="s">
        <v>40</v>
      </c>
      <c r="G10" s="13" t="e">
        <f>$E10*$F10</f>
        <v>#VALUE!</v>
      </c>
      <c r="H10" s="14" t="e">
        <f>$E10+$G10</f>
        <v>#VALUE!</v>
      </c>
    </row>
    <row r="11" spans="1:11" ht="24.75" customHeight="1">
      <c r="A11" s="8">
        <v>2</v>
      </c>
      <c r="B11" s="3" t="s">
        <v>3</v>
      </c>
      <c r="C11" s="2">
        <v>1</v>
      </c>
      <c r="D11" s="17">
        <v>0</v>
      </c>
      <c r="E11" s="17">
        <f aca="true" t="shared" si="0" ref="E11:E27">$C11*$D11</f>
        <v>0</v>
      </c>
      <c r="F11" s="23" t="s">
        <v>40</v>
      </c>
      <c r="G11" s="15" t="e">
        <f aca="true" t="shared" si="1" ref="G11:G27">$E11*$F11</f>
        <v>#VALUE!</v>
      </c>
      <c r="H11" s="16" t="e">
        <f aca="true" t="shared" si="2" ref="H11:H27">$E11+$G11</f>
        <v>#VALUE!</v>
      </c>
      <c r="K11" s="36"/>
    </row>
    <row r="12" spans="1:8" ht="20.25" customHeight="1">
      <c r="A12" s="8">
        <v>3</v>
      </c>
      <c r="B12" s="3" t="s">
        <v>4</v>
      </c>
      <c r="C12" s="2">
        <v>1</v>
      </c>
      <c r="D12" s="17">
        <v>0</v>
      </c>
      <c r="E12" s="17">
        <f t="shared" si="0"/>
        <v>0</v>
      </c>
      <c r="F12" s="23" t="s">
        <v>40</v>
      </c>
      <c r="G12" s="15" t="e">
        <f t="shared" si="1"/>
        <v>#VALUE!</v>
      </c>
      <c r="H12" s="16" t="e">
        <f t="shared" si="2"/>
        <v>#VALUE!</v>
      </c>
    </row>
    <row r="13" spans="1:8" ht="31.5" customHeight="1">
      <c r="A13" s="8">
        <v>4</v>
      </c>
      <c r="B13" s="3" t="s">
        <v>5</v>
      </c>
      <c r="C13" s="2">
        <v>1</v>
      </c>
      <c r="D13" s="17">
        <v>0</v>
      </c>
      <c r="E13" s="17">
        <f t="shared" si="0"/>
        <v>0</v>
      </c>
      <c r="F13" s="23" t="s">
        <v>40</v>
      </c>
      <c r="G13" s="15" t="e">
        <f t="shared" si="1"/>
        <v>#VALUE!</v>
      </c>
      <c r="H13" s="16" t="e">
        <f t="shared" si="2"/>
        <v>#VALUE!</v>
      </c>
    </row>
    <row r="14" spans="1:8" ht="33.75" customHeight="1">
      <c r="A14" s="8">
        <v>5</v>
      </c>
      <c r="B14" s="3" t="s">
        <v>6</v>
      </c>
      <c r="C14" s="2">
        <v>1</v>
      </c>
      <c r="D14" s="17">
        <v>0</v>
      </c>
      <c r="E14" s="17">
        <f t="shared" si="0"/>
        <v>0</v>
      </c>
      <c r="F14" s="23" t="s">
        <v>40</v>
      </c>
      <c r="G14" s="15" t="e">
        <f t="shared" si="1"/>
        <v>#VALUE!</v>
      </c>
      <c r="H14" s="16" t="e">
        <f t="shared" si="2"/>
        <v>#VALUE!</v>
      </c>
    </row>
    <row r="15" spans="1:8" ht="24.75" customHeight="1">
      <c r="A15" s="8">
        <v>6</v>
      </c>
      <c r="B15" s="3" t="s">
        <v>7</v>
      </c>
      <c r="C15" s="2">
        <v>1</v>
      </c>
      <c r="D15" s="17">
        <v>0</v>
      </c>
      <c r="E15" s="17">
        <f t="shared" si="0"/>
        <v>0</v>
      </c>
      <c r="F15" s="23" t="s">
        <v>40</v>
      </c>
      <c r="G15" s="15" t="e">
        <f t="shared" si="1"/>
        <v>#VALUE!</v>
      </c>
      <c r="H15" s="16" t="e">
        <f t="shared" si="2"/>
        <v>#VALUE!</v>
      </c>
    </row>
    <row r="16" spans="1:8" ht="15.75">
      <c r="A16" s="8">
        <v>7</v>
      </c>
      <c r="B16" s="3" t="s">
        <v>8</v>
      </c>
      <c r="C16" s="2">
        <v>1</v>
      </c>
      <c r="D16" s="17">
        <v>0</v>
      </c>
      <c r="E16" s="17">
        <f t="shared" si="0"/>
        <v>0</v>
      </c>
      <c r="F16" s="23" t="s">
        <v>40</v>
      </c>
      <c r="G16" s="15" t="e">
        <f t="shared" si="1"/>
        <v>#VALUE!</v>
      </c>
      <c r="H16" s="16" t="e">
        <f t="shared" si="2"/>
        <v>#VALUE!</v>
      </c>
    </row>
    <row r="17" spans="1:8" ht="82.5" customHeight="1">
      <c r="A17" s="8">
        <v>8</v>
      </c>
      <c r="B17" s="4" t="s">
        <v>9</v>
      </c>
      <c r="C17" s="2">
        <v>1</v>
      </c>
      <c r="D17" s="17">
        <v>0</v>
      </c>
      <c r="E17" s="17">
        <f t="shared" si="0"/>
        <v>0</v>
      </c>
      <c r="F17" s="23" t="s">
        <v>40</v>
      </c>
      <c r="G17" s="15" t="e">
        <f t="shared" si="1"/>
        <v>#VALUE!</v>
      </c>
      <c r="H17" s="16" t="e">
        <f t="shared" si="2"/>
        <v>#VALUE!</v>
      </c>
    </row>
    <row r="18" spans="1:8" ht="18.75" customHeight="1">
      <c r="A18" s="8">
        <v>9</v>
      </c>
      <c r="B18" s="3" t="s">
        <v>10</v>
      </c>
      <c r="C18" s="2">
        <v>1</v>
      </c>
      <c r="D18" s="17">
        <v>0</v>
      </c>
      <c r="E18" s="17">
        <f t="shared" si="0"/>
        <v>0</v>
      </c>
      <c r="F18" s="23" t="s">
        <v>40</v>
      </c>
      <c r="G18" s="15" t="e">
        <f t="shared" si="1"/>
        <v>#VALUE!</v>
      </c>
      <c r="H18" s="16" t="e">
        <f t="shared" si="2"/>
        <v>#VALUE!</v>
      </c>
    </row>
    <row r="19" spans="1:8" ht="19.5" customHeight="1">
      <c r="A19" s="8" t="s">
        <v>11</v>
      </c>
      <c r="B19" s="3" t="s">
        <v>12</v>
      </c>
      <c r="C19" s="2">
        <v>1</v>
      </c>
      <c r="D19" s="17">
        <v>0</v>
      </c>
      <c r="E19" s="17">
        <f t="shared" si="0"/>
        <v>0</v>
      </c>
      <c r="F19" s="23" t="s">
        <v>40</v>
      </c>
      <c r="G19" s="15" t="e">
        <f t="shared" si="1"/>
        <v>#VALUE!</v>
      </c>
      <c r="H19" s="16" t="e">
        <f t="shared" si="2"/>
        <v>#VALUE!</v>
      </c>
    </row>
    <row r="20" spans="1:8" ht="36" customHeight="1">
      <c r="A20" s="8">
        <v>10</v>
      </c>
      <c r="B20" s="5" t="s">
        <v>13</v>
      </c>
      <c r="C20" s="2">
        <v>1</v>
      </c>
      <c r="D20" s="17">
        <v>0</v>
      </c>
      <c r="E20" s="17">
        <f t="shared" si="0"/>
        <v>0</v>
      </c>
      <c r="F20" s="23" t="s">
        <v>40</v>
      </c>
      <c r="G20" s="15" t="e">
        <f t="shared" si="1"/>
        <v>#VALUE!</v>
      </c>
      <c r="H20" s="16" t="e">
        <f t="shared" si="2"/>
        <v>#VALUE!</v>
      </c>
    </row>
    <row r="21" spans="1:8" ht="41.25" customHeight="1">
      <c r="A21" s="8">
        <v>11</v>
      </c>
      <c r="B21" s="3" t="s">
        <v>14</v>
      </c>
      <c r="C21" s="2">
        <v>1</v>
      </c>
      <c r="D21" s="17">
        <v>0</v>
      </c>
      <c r="E21" s="17">
        <f t="shared" si="0"/>
        <v>0</v>
      </c>
      <c r="F21" s="23" t="s">
        <v>40</v>
      </c>
      <c r="G21" s="15" t="e">
        <f t="shared" si="1"/>
        <v>#VALUE!</v>
      </c>
      <c r="H21" s="16" t="e">
        <f t="shared" si="2"/>
        <v>#VALUE!</v>
      </c>
    </row>
    <row r="22" spans="1:8" ht="32.25" customHeight="1">
      <c r="A22" s="8">
        <v>12</v>
      </c>
      <c r="B22" s="3" t="s">
        <v>15</v>
      </c>
      <c r="C22" s="2">
        <v>1</v>
      </c>
      <c r="D22" s="17">
        <v>0</v>
      </c>
      <c r="E22" s="17">
        <f t="shared" si="0"/>
        <v>0</v>
      </c>
      <c r="F22" s="23" t="s">
        <v>40</v>
      </c>
      <c r="G22" s="15" t="e">
        <f t="shared" si="1"/>
        <v>#VALUE!</v>
      </c>
      <c r="H22" s="16" t="e">
        <f t="shared" si="2"/>
        <v>#VALUE!</v>
      </c>
    </row>
    <row r="23" spans="1:8" ht="20.25" customHeight="1">
      <c r="A23" s="8">
        <v>13</v>
      </c>
      <c r="B23" s="3" t="s">
        <v>16</v>
      </c>
      <c r="C23" s="2">
        <v>1</v>
      </c>
      <c r="D23" s="17">
        <v>0</v>
      </c>
      <c r="E23" s="17">
        <f t="shared" si="0"/>
        <v>0</v>
      </c>
      <c r="F23" s="23" t="s">
        <v>40</v>
      </c>
      <c r="G23" s="15" t="e">
        <f t="shared" si="1"/>
        <v>#VALUE!</v>
      </c>
      <c r="H23" s="16" t="e">
        <f t="shared" si="2"/>
        <v>#VALUE!</v>
      </c>
    </row>
    <row r="24" spans="1:8" ht="18.75" customHeight="1">
      <c r="A24" s="8">
        <v>14</v>
      </c>
      <c r="B24" s="4" t="s">
        <v>17</v>
      </c>
      <c r="C24" s="2">
        <v>1</v>
      </c>
      <c r="D24" s="17">
        <v>0</v>
      </c>
      <c r="E24" s="17">
        <f t="shared" si="0"/>
        <v>0</v>
      </c>
      <c r="F24" s="23" t="s">
        <v>40</v>
      </c>
      <c r="G24" s="15" t="e">
        <f t="shared" si="1"/>
        <v>#VALUE!</v>
      </c>
      <c r="H24" s="16" t="e">
        <f t="shared" si="2"/>
        <v>#VALUE!</v>
      </c>
    </row>
    <row r="25" spans="1:8" ht="33.75" customHeight="1">
      <c r="A25" s="8">
        <v>15</v>
      </c>
      <c r="B25" s="4" t="s">
        <v>18</v>
      </c>
      <c r="C25" s="2">
        <v>1</v>
      </c>
      <c r="D25" s="17">
        <v>0</v>
      </c>
      <c r="E25" s="17">
        <f t="shared" si="0"/>
        <v>0</v>
      </c>
      <c r="F25" s="23" t="s">
        <v>40</v>
      </c>
      <c r="G25" s="15" t="e">
        <f t="shared" si="1"/>
        <v>#VALUE!</v>
      </c>
      <c r="H25" s="16" t="e">
        <f t="shared" si="2"/>
        <v>#VALUE!</v>
      </c>
    </row>
    <row r="26" spans="1:8" ht="18.75" customHeight="1">
      <c r="A26" s="8">
        <v>16</v>
      </c>
      <c r="B26" s="3" t="s">
        <v>19</v>
      </c>
      <c r="C26" s="2">
        <v>2</v>
      </c>
      <c r="D26" s="17">
        <v>0</v>
      </c>
      <c r="E26" s="17">
        <f t="shared" si="0"/>
        <v>0</v>
      </c>
      <c r="F26" s="23" t="s">
        <v>40</v>
      </c>
      <c r="G26" s="15" t="e">
        <f t="shared" si="1"/>
        <v>#VALUE!</v>
      </c>
      <c r="H26" s="16" t="e">
        <f t="shared" si="2"/>
        <v>#VALUE!</v>
      </c>
    </row>
    <row r="27" spans="1:8" ht="20.25" customHeight="1" thickBot="1">
      <c r="A27" s="9">
        <v>17</v>
      </c>
      <c r="B27" s="10" t="s">
        <v>20</v>
      </c>
      <c r="C27" s="20">
        <v>1</v>
      </c>
      <c r="D27" s="21">
        <v>0</v>
      </c>
      <c r="E27" s="21">
        <f t="shared" si="0"/>
        <v>0</v>
      </c>
      <c r="F27" s="24" t="s">
        <v>40</v>
      </c>
      <c r="G27" s="18" t="e">
        <f t="shared" si="1"/>
        <v>#VALUE!</v>
      </c>
      <c r="H27" s="19" t="e">
        <f t="shared" si="2"/>
        <v>#VALUE!</v>
      </c>
    </row>
    <row r="28" spans="1:8" ht="20.25" customHeight="1">
      <c r="A28" s="51"/>
      <c r="B28" s="52"/>
      <c r="C28" s="51"/>
      <c r="D28" s="53"/>
      <c r="E28" s="53"/>
      <c r="F28" s="25"/>
      <c r="G28" s="26"/>
      <c r="H28" s="26"/>
    </row>
    <row r="29" spans="1:7" ht="15.75">
      <c r="A29" s="1"/>
      <c r="F29" s="25"/>
      <c r="G29" s="26"/>
    </row>
    <row r="30" spans="6:7" ht="16.5" thickBot="1">
      <c r="F30" s="25"/>
      <c r="G30" s="26"/>
    </row>
    <row r="31" spans="1:8" ht="16.5" thickBot="1">
      <c r="A31" s="28">
        <v>1</v>
      </c>
      <c r="B31" s="64" t="s">
        <v>31</v>
      </c>
      <c r="C31" s="64"/>
      <c r="D31" s="65"/>
      <c r="E31" s="29">
        <f>D10+D11+D12+D13+D17+D18+D21+D22+D25+D26</f>
        <v>0</v>
      </c>
      <c r="F31" s="32" t="s">
        <v>40</v>
      </c>
      <c r="G31" s="29" t="e">
        <f>E31*F31</f>
        <v>#VALUE!</v>
      </c>
      <c r="H31" s="34" t="e">
        <f>$E31+$G31</f>
        <v>#VALUE!</v>
      </c>
    </row>
    <row r="32" spans="1:8" ht="16.5" thickBot="1">
      <c r="A32" s="27">
        <v>2</v>
      </c>
      <c r="B32" s="66" t="s">
        <v>32</v>
      </c>
      <c r="C32" s="66"/>
      <c r="D32" s="67"/>
      <c r="E32" s="30">
        <f>D10+D11+D12+D15+D16+D17+D18+D21+D22+D25+D26</f>
        <v>0</v>
      </c>
      <c r="F32" s="25" t="s">
        <v>40</v>
      </c>
      <c r="G32" s="30" t="e">
        <f>E32*F32</f>
        <v>#VALUE!</v>
      </c>
      <c r="H32" s="35" t="e">
        <f>$E32+$G32</f>
        <v>#VALUE!</v>
      </c>
    </row>
    <row r="33" spans="1:8" ht="15.75" thickBot="1">
      <c r="A33" s="62" t="s">
        <v>30</v>
      </c>
      <c r="B33" s="63"/>
      <c r="C33" s="63"/>
      <c r="D33" s="63"/>
      <c r="E33" s="31">
        <f>SUM(E31:E32)</f>
        <v>0</v>
      </c>
      <c r="F33" s="33"/>
      <c r="G33" s="29" t="e">
        <f>SUM(G31:G32)</f>
        <v>#VALUE!</v>
      </c>
      <c r="H33" s="34" t="e">
        <f>SUM(H31:H32)</f>
        <v>#VALUE!</v>
      </c>
    </row>
    <row r="34" ht="15.75" thickBot="1"/>
    <row r="35" spans="1:8" ht="28.5" customHeight="1" thickBot="1">
      <c r="A35" s="68" t="s">
        <v>33</v>
      </c>
      <c r="B35" s="69"/>
      <c r="C35" s="69"/>
      <c r="D35" s="69"/>
      <c r="E35" s="54">
        <f>E33/2</f>
        <v>0</v>
      </c>
      <c r="F35" s="55" t="s">
        <v>40</v>
      </c>
      <c r="G35" s="54" t="e">
        <f>E35*F35</f>
        <v>#VALUE!</v>
      </c>
      <c r="H35" s="54" t="e">
        <f>E35+G35</f>
        <v>#VALUE!</v>
      </c>
    </row>
    <row r="37" ht="15">
      <c r="B37" s="39" t="s">
        <v>41</v>
      </c>
    </row>
    <row r="39" ht="18.75">
      <c r="A39" s="37" t="s">
        <v>35</v>
      </c>
    </row>
    <row r="40" spans="1:8" ht="51" customHeight="1">
      <c r="A40" s="61" t="s">
        <v>36</v>
      </c>
      <c r="B40" s="61"/>
      <c r="C40" s="61"/>
      <c r="D40" s="61"/>
      <c r="E40" s="61"/>
      <c r="F40" s="61"/>
      <c r="G40" s="61"/>
      <c r="H40" s="61"/>
    </row>
    <row r="41" spans="1:8" ht="33.75" customHeight="1">
      <c r="A41" s="56" t="s">
        <v>37</v>
      </c>
      <c r="B41" s="56"/>
      <c r="C41" s="56"/>
      <c r="D41" s="56"/>
      <c r="E41" s="56"/>
      <c r="F41" s="56"/>
      <c r="G41" s="56"/>
      <c r="H41" s="56"/>
    </row>
    <row r="45" ht="15">
      <c r="B45" s="38" t="s">
        <v>38</v>
      </c>
    </row>
    <row r="46" ht="15">
      <c r="B46" s="38" t="s">
        <v>39</v>
      </c>
    </row>
  </sheetData>
  <sheetProtection/>
  <mergeCells count="13">
    <mergeCell ref="A41:H41"/>
    <mergeCell ref="C2:H2"/>
    <mergeCell ref="A1:B1"/>
    <mergeCell ref="A5:H5"/>
    <mergeCell ref="B3:H3"/>
    <mergeCell ref="A40:H40"/>
    <mergeCell ref="A33:D33"/>
    <mergeCell ref="B31:D31"/>
    <mergeCell ref="B32:D32"/>
    <mergeCell ref="A35:D35"/>
    <mergeCell ref="A7:A8"/>
    <mergeCell ref="B7:B8"/>
    <mergeCell ref="C7:C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Iza</cp:lastModifiedBy>
  <cp:lastPrinted>2017-11-27T13:27:59Z</cp:lastPrinted>
  <dcterms:created xsi:type="dcterms:W3CDTF">2017-11-27T12:15:32Z</dcterms:created>
  <dcterms:modified xsi:type="dcterms:W3CDTF">2018-11-29T18:06:58Z</dcterms:modified>
  <cp:category/>
  <cp:version/>
  <cp:contentType/>
  <cp:contentStatus/>
</cp:coreProperties>
</file>